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31" documentId="13_ncr:1_{104F42DE-2A4C-44B9-92DD-0BF02E1EC3E9}" xr6:coauthVersionLast="47" xr6:coauthVersionMax="47" xr10:uidLastSave="{FA4224B7-7548-4DD0-B759-0B3A619B3510}"/>
  <bookViews>
    <workbookView xWindow="-108" yWindow="-108" windowWidth="23256" windowHeight="1245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ESF!$A$1:$F$58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  <c r="F24" i="4"/>
  <c r="E24" i="4"/>
  <c r="F14" i="4"/>
  <c r="F26" i="4" s="1"/>
  <c r="E14" i="4"/>
  <c r="C26" i="4"/>
  <c r="B26" i="4"/>
  <c r="C13" i="4"/>
  <c r="B13" i="4"/>
  <c r="F46" i="4" l="1"/>
  <c r="F48" i="4" s="1"/>
  <c r="C28" i="4"/>
  <c r="E46" i="4"/>
  <c r="E26" i="4"/>
  <c r="B28" i="4"/>
  <c r="E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<sst xmlns="http://schemas.openxmlformats.org/spreadsheetml/2006/main" count="62" uniqueCount="61">
  <si>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</si>
  <si>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</si>
  <si>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</si>
  <si>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</si>
  <si>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</si>
  <si>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</si>
  <si>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</si>
  <si>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</si>
  <si>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</si>
  <si>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</si>
  <si>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</si>
  <si>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</si>
  <si>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</si>
  <si>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</si>
  <si>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</si>
  <si>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</si>
  <si>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</si>
  <si>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</si>
  <si>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</si>
  <si>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</si>
  <si>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</si>
  <si>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</si>
  <si>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</si>
  <si>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</si>
  <si>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</si>
  <si>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</si>
  <si>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</si>
  <si>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</si>
  <si>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</si>
  <si>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</si>
  <si>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</si>
  <si>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</si>
  <si>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</si>
  <si>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</si>
  <si>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</si>
  <si>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</si>
  <si>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</si>
  <si>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</si>
  <si>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</si>
  <si>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</si>
  <si>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</si>
  <si>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</si>
  <si>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</si>
  <si>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</si>
  <si>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</si>
  <si>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</si>
  <si>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</si>
  <si>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</si>
  <si>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</si>
  <si>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</si>
  <si>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</si>
  <si>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</si>
  <si>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</si>
  <si>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</si>
  <si>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</si>
  <si>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</si>
  <si>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</si>
  <si>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</si>
  <si>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</si>
  <si>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</si>
  <si>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León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</si>
</sst>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165" fontId="2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3" fillId="0" borderId="4" xfId="16" applyNumberFormat="1" applyFont="1" applyBorder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975360</xdr:colOff>
      <xdr:row>52</xdr:row>
      <xdr:rowOff>45720</xdr:rowOff>
    </xdr:from>
    <xdr:to>
      <xdr:col>3</xdr:col>
      <xdr:colOff>3204210</xdr:colOff>
      <xdr:row>56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617C292-CB5C-4C4E-A982-7742CF412B07}"/>
            </a:ext>
          </a:extLst>
        </xdr:cNvPr>
        <xdr:cNvSpPr txBox="1"/>
      </xdr:nvSpPr>
      <xdr:spPr>
        <a:xfrm>
          <a:off x="975360" y="7650480"/>
          <a:ext cx="7204710" cy="563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Normal="100" zoomScaleSheetLayoutView="100" workbookViewId="0">
      <selection sqref="A1:F58"/>
    </sheetView>
  </sheetViews>
  <sheetFormatPr baseColWidth="10" defaultColWidth="12" defaultRowHeight="10.199999999999999" x14ac:dyDescent="0.2"/>
  <cols>
    <col min="1" max="1" width="61.85546875" style="1" customWidth="1"/>
    <col min="2" max="2" width="15.7109375" style="1" bestFit="1" customWidth="1"/>
    <col min="3" max="3" width="15.7109375" style="4" bestFit="1" customWidth="1"/>
    <col min="4" max="4" width="61.85546875" style="4" customWidth="1"/>
    <col min="5" max="6" width="15.7109375" style="4" bestFit="1" customWidth="1"/>
    <col min="7" max="16384" width="12" style="2"/>
  </cols>
  <sheetData>
    <row r="1" spans="1:6" ht="45" customHeight="1" x14ac:dyDescent="0.2">
      <c r="A1" s="21" t="s">
        <v>60</v>
      </c>
      <c r="B1" s="22"/>
      <c r="C1" s="22"/>
      <c r="D1" s="22"/>
      <c r="E1" s="22"/>
      <c r="F1" s="23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18"/>
      <c r="C4" s="18"/>
      <c r="D4" s="9" t="s">
        <v>4</v>
      </c>
      <c r="E4" s="19"/>
      <c r="F4" s="19"/>
    </row>
    <row r="5" spans="1:6" x14ac:dyDescent="0.2">
      <c r="A5" s="10" t="s">
        <v>5</v>
      </c>
      <c r="B5" s="19">
        <v>1823347800.5699999</v>
      </c>
      <c r="C5" s="19">
        <v>2230564608.9200001</v>
      </c>
      <c r="D5" s="10" t="s">
        <v>6</v>
      </c>
      <c r="E5" s="19">
        <v>334312373.67999995</v>
      </c>
      <c r="F5" s="19">
        <v>406996298.33999997</v>
      </c>
    </row>
    <row r="6" spans="1:6" x14ac:dyDescent="0.2">
      <c r="A6" s="10" t="s">
        <v>7</v>
      </c>
      <c r="B6" s="19">
        <v>23487024.130000003</v>
      </c>
      <c r="C6" s="19">
        <v>83043668.870000005</v>
      </c>
      <c r="D6" s="10" t="s">
        <v>8</v>
      </c>
      <c r="E6" s="19">
        <v>0</v>
      </c>
      <c r="F6" s="19">
        <v>0</v>
      </c>
    </row>
    <row r="7" spans="1:6" x14ac:dyDescent="0.2">
      <c r="A7" s="10" t="s">
        <v>9</v>
      </c>
      <c r="B7" s="19">
        <v>374800670.30999994</v>
      </c>
      <c r="C7" s="19">
        <v>550210118.42000008</v>
      </c>
      <c r="D7" s="10" t="s">
        <v>10</v>
      </c>
      <c r="E7" s="19">
        <v>143581725.55000001</v>
      </c>
      <c r="F7" s="19">
        <v>103043026.29000001</v>
      </c>
    </row>
    <row r="8" spans="1:6" x14ac:dyDescent="0.2">
      <c r="A8" s="10" t="s">
        <v>11</v>
      </c>
      <c r="B8" s="19">
        <v>0</v>
      </c>
      <c r="C8" s="19">
        <v>0</v>
      </c>
      <c r="D8" s="10" t="s">
        <v>12</v>
      </c>
      <c r="E8" s="19">
        <v>0</v>
      </c>
      <c r="F8" s="19">
        <v>0</v>
      </c>
    </row>
    <row r="9" spans="1:6" x14ac:dyDescent="0.2">
      <c r="A9" s="10" t="s">
        <v>13</v>
      </c>
      <c r="B9" s="19">
        <v>64536477.799999997</v>
      </c>
      <c r="C9" s="19">
        <v>50426477.400000006</v>
      </c>
      <c r="D9" s="10" t="s">
        <v>14</v>
      </c>
      <c r="E9" s="19">
        <v>0</v>
      </c>
      <c r="F9" s="19">
        <v>0</v>
      </c>
    </row>
    <row r="10" spans="1:6" ht="20.399999999999999" x14ac:dyDescent="0.2">
      <c r="A10" s="10" t="s">
        <v>15</v>
      </c>
      <c r="B10" s="19">
        <v>-10966030.49</v>
      </c>
      <c r="C10" s="19">
        <v>-9987479.6199999992</v>
      </c>
      <c r="D10" s="10" t="s">
        <v>16</v>
      </c>
      <c r="E10" s="19">
        <v>43066.78</v>
      </c>
      <c r="F10" s="19">
        <v>43066.78</v>
      </c>
    </row>
    <row r="11" spans="1:6" x14ac:dyDescent="0.2">
      <c r="A11" s="10" t="s">
        <v>17</v>
      </c>
      <c r="B11" s="19">
        <v>825578.24</v>
      </c>
      <c r="C11" s="19">
        <v>815580.24</v>
      </c>
      <c r="D11" s="10" t="s">
        <v>18</v>
      </c>
      <c r="E11" s="19">
        <v>211805000</v>
      </c>
      <c r="F11" s="19">
        <v>67090000</v>
      </c>
    </row>
    <row r="12" spans="1:6" x14ac:dyDescent="0.2">
      <c r="A12" s="11"/>
      <c r="B12" s="19"/>
      <c r="C12" s="19"/>
      <c r="D12" s="10" t="s">
        <v>19</v>
      </c>
      <c r="E12" s="19">
        <v>0</v>
      </c>
      <c r="F12" s="19">
        <v>0</v>
      </c>
    </row>
    <row r="13" spans="1:6" x14ac:dyDescent="0.2">
      <c r="A13" s="9" t="s">
        <v>20</v>
      </c>
      <c r="B13" s="18">
        <f>+SUM(B5:B11)</f>
        <v>2276031520.5600004</v>
      </c>
      <c r="C13" s="18">
        <f>+SUM(C5:C11)</f>
        <v>2905072974.23</v>
      </c>
      <c r="D13" s="11"/>
      <c r="E13" s="19"/>
      <c r="F13" s="19"/>
    </row>
    <row r="14" spans="1:6" x14ac:dyDescent="0.2">
      <c r="A14" s="13"/>
      <c r="B14" s="19"/>
      <c r="C14" s="19"/>
      <c r="D14" s="9" t="s">
        <v>21</v>
      </c>
      <c r="E14" s="18">
        <f>+SUM(E5:E12)</f>
        <v>689742166.00999999</v>
      </c>
      <c r="F14" s="18">
        <f>+SUM(F5:F12)</f>
        <v>577172391.40999997</v>
      </c>
    </row>
    <row r="15" spans="1:6" x14ac:dyDescent="0.2">
      <c r="A15" s="9" t="s">
        <v>22</v>
      </c>
      <c r="B15" s="19"/>
      <c r="C15" s="19"/>
      <c r="D15" s="13"/>
      <c r="E15" s="19"/>
      <c r="F15" s="19"/>
    </row>
    <row r="16" spans="1:6" x14ac:dyDescent="0.2">
      <c r="A16" s="10" t="s">
        <v>23</v>
      </c>
      <c r="B16" s="19">
        <v>183690245.19999999</v>
      </c>
      <c r="C16" s="19">
        <v>171025665.31</v>
      </c>
      <c r="D16" s="9" t="s">
        <v>24</v>
      </c>
      <c r="E16" s="19"/>
      <c r="F16" s="19"/>
    </row>
    <row r="17" spans="1:6" x14ac:dyDescent="0.2">
      <c r="A17" s="10" t="s">
        <v>25</v>
      </c>
      <c r="B17" s="19">
        <v>342935.86</v>
      </c>
      <c r="C17" s="19">
        <v>344760.39</v>
      </c>
      <c r="D17" s="10" t="s">
        <v>26</v>
      </c>
      <c r="E17" s="19">
        <v>8429097.3399999999</v>
      </c>
      <c r="F17" s="19">
        <v>8429097.3399999999</v>
      </c>
    </row>
    <row r="18" spans="1:6" x14ac:dyDescent="0.2">
      <c r="A18" s="10" t="s">
        <v>27</v>
      </c>
      <c r="B18" s="19">
        <v>19550177869.579994</v>
      </c>
      <c r="C18" s="19">
        <v>17860641857.220001</v>
      </c>
      <c r="D18" s="10" t="s">
        <v>28</v>
      </c>
      <c r="E18" s="19">
        <v>0</v>
      </c>
      <c r="F18" s="19">
        <v>0</v>
      </c>
    </row>
    <row r="19" spans="1:6" x14ac:dyDescent="0.2">
      <c r="A19" s="10" t="s">
        <v>29</v>
      </c>
      <c r="B19" s="19">
        <v>2098496869.51</v>
      </c>
      <c r="C19" s="19">
        <v>1665213122.1100001</v>
      </c>
      <c r="D19" s="10" t="s">
        <v>30</v>
      </c>
      <c r="E19" s="19">
        <v>1217417279.3399999</v>
      </c>
      <c r="F19" s="19">
        <v>869388335.42999995</v>
      </c>
    </row>
    <row r="20" spans="1:6" x14ac:dyDescent="0.2">
      <c r="A20" s="10" t="s">
        <v>31</v>
      </c>
      <c r="B20" s="19">
        <v>156465785.21000001</v>
      </c>
      <c r="C20" s="19">
        <v>156470616.27000001</v>
      </c>
      <c r="D20" s="10" t="s">
        <v>32</v>
      </c>
      <c r="E20" s="19">
        <v>0</v>
      </c>
      <c r="F20" s="19">
        <v>0</v>
      </c>
    </row>
    <row r="21" spans="1:6" ht="20.399999999999999" x14ac:dyDescent="0.2">
      <c r="A21" s="10" t="s">
        <v>33</v>
      </c>
      <c r="B21" s="19">
        <v>-1714016926.9300001</v>
      </c>
      <c r="C21" s="19">
        <v>-1512897316.21</v>
      </c>
      <c r="D21" s="10" t="s">
        <v>34</v>
      </c>
      <c r="E21" s="19">
        <v>0</v>
      </c>
      <c r="F21" s="19">
        <v>0</v>
      </c>
    </row>
    <row r="22" spans="1:6" x14ac:dyDescent="0.2">
      <c r="A22" s="10" t="s">
        <v>35</v>
      </c>
      <c r="B22" s="19">
        <v>0</v>
      </c>
      <c r="C22" s="19">
        <v>0</v>
      </c>
      <c r="D22" s="10" t="s">
        <v>36</v>
      </c>
      <c r="E22" s="19">
        <v>0</v>
      </c>
      <c r="F22" s="19">
        <v>0</v>
      </c>
    </row>
    <row r="23" spans="1:6" x14ac:dyDescent="0.2">
      <c r="A23" s="10" t="s">
        <v>37</v>
      </c>
      <c r="B23" s="19">
        <v>-33367558.890000001</v>
      </c>
      <c r="C23" s="19">
        <v>-33367558.890000001</v>
      </c>
      <c r="D23" s="11"/>
      <c r="E23" s="19"/>
      <c r="F23" s="19"/>
    </row>
    <row r="24" spans="1:6" x14ac:dyDescent="0.2">
      <c r="A24" s="10" t="s">
        <v>38</v>
      </c>
      <c r="B24" s="19">
        <v>29476138.339999996</v>
      </c>
      <c r="C24" s="19">
        <v>29476138.339999996</v>
      </c>
      <c r="D24" s="9" t="s">
        <v>39</v>
      </c>
      <c r="E24" s="18">
        <f>+SUM(E17:E22)</f>
        <v>1225846376.6799998</v>
      </c>
      <c r="F24" s="18">
        <f>+SUM(F17:F22)</f>
        <v>877817432.76999998</v>
      </c>
    </row>
    <row r="25" spans="1:6" s="3" customFormat="1" x14ac:dyDescent="0.2">
      <c r="A25" s="11"/>
      <c r="B25" s="19"/>
      <c r="C25" s="19"/>
      <c r="D25" s="11"/>
      <c r="E25" s="19"/>
      <c r="F25" s="19"/>
    </row>
    <row r="26" spans="1:6" x14ac:dyDescent="0.2">
      <c r="A26" s="9" t="s">
        <v>40</v>
      </c>
      <c r="B26" s="18">
        <f>+SUM(B16:B24)</f>
        <v>20271265357.879993</v>
      </c>
      <c r="C26" s="18">
        <f>+SUM(C16:C24)</f>
        <v>18336907284.540005</v>
      </c>
      <c r="D26" s="14" t="s">
        <v>41</v>
      </c>
      <c r="E26" s="18">
        <f>+E14+E24</f>
        <v>1915588542.6899998</v>
      </c>
      <c r="F26" s="18">
        <f>+F14+F24</f>
        <v>1454989824.1799998</v>
      </c>
    </row>
    <row r="27" spans="1:6" x14ac:dyDescent="0.2">
      <c r="A27" s="13"/>
      <c r="B27" s="19"/>
      <c r="C27" s="19"/>
      <c r="D27" s="13"/>
      <c r="E27" s="19"/>
      <c r="F27" s="19"/>
    </row>
    <row r="28" spans="1:6" x14ac:dyDescent="0.2">
      <c r="A28" s="9" t="s">
        <v>42</v>
      </c>
      <c r="B28" s="18">
        <f>+B13+B26</f>
        <v>22547296878.439995</v>
      </c>
      <c r="C28" s="18">
        <f>+C13+C26</f>
        <v>21241980258.770004</v>
      </c>
      <c r="D28" s="7" t="s">
        <v>43</v>
      </c>
      <c r="E28" s="19"/>
      <c r="F28" s="19"/>
    </row>
    <row r="29" spans="1:6" x14ac:dyDescent="0.2">
      <c r="A29" s="15"/>
      <c r="B29" s="19"/>
      <c r="C29" s="19"/>
      <c r="D29" s="13"/>
      <c r="E29" s="19"/>
      <c r="F29" s="19"/>
    </row>
    <row r="30" spans="1:6" x14ac:dyDescent="0.2">
      <c r="A30" s="15"/>
      <c r="B30" s="20"/>
      <c r="C30" s="19"/>
      <c r="D30" s="9" t="s">
        <v>44</v>
      </c>
      <c r="E30" s="18">
        <f>+SUM(E31:E33)</f>
        <v>19318402786.189999</v>
      </c>
      <c r="F30" s="18">
        <f>+SUM(F31:F33)</f>
        <v>18704119902.470001</v>
      </c>
    </row>
    <row r="31" spans="1:6" x14ac:dyDescent="0.2">
      <c r="A31" s="15"/>
      <c r="B31" s="16"/>
      <c r="C31" s="12"/>
      <c r="D31" s="10" t="s">
        <v>45</v>
      </c>
      <c r="E31" s="19">
        <v>15676297180.98</v>
      </c>
      <c r="F31" s="19">
        <v>15676364566.26</v>
      </c>
    </row>
    <row r="32" spans="1:6" x14ac:dyDescent="0.2">
      <c r="A32" s="15"/>
      <c r="B32" s="16"/>
      <c r="C32" s="12"/>
      <c r="D32" s="10" t="s">
        <v>46</v>
      </c>
      <c r="E32" s="19">
        <v>3642105605.21</v>
      </c>
      <c r="F32" s="19">
        <v>3027755336.21</v>
      </c>
    </row>
    <row r="33" spans="1:6" x14ac:dyDescent="0.2">
      <c r="A33" s="15"/>
      <c r="B33" s="16"/>
      <c r="C33" s="12"/>
      <c r="D33" s="10" t="s">
        <v>47</v>
      </c>
      <c r="E33" s="19">
        <v>0</v>
      </c>
      <c r="F33" s="19">
        <v>0</v>
      </c>
    </row>
    <row r="34" spans="1:6" x14ac:dyDescent="0.2">
      <c r="A34" s="15"/>
      <c r="B34" s="16"/>
      <c r="C34" s="12"/>
      <c r="D34" s="11"/>
      <c r="E34" s="19"/>
      <c r="F34" s="19"/>
    </row>
    <row r="35" spans="1:6" x14ac:dyDescent="0.2">
      <c r="A35" s="15"/>
      <c r="B35" s="16"/>
      <c r="C35" s="12"/>
      <c r="D35" s="9" t="s">
        <v>48</v>
      </c>
      <c r="E35" s="18">
        <f>+SUM(E36:E40)</f>
        <v>1313305549.5599992</v>
      </c>
      <c r="F35" s="18">
        <f>+SUM(F36:F40)</f>
        <v>1082870532.1199989</v>
      </c>
    </row>
    <row r="36" spans="1:6" x14ac:dyDescent="0.2">
      <c r="A36" s="15"/>
      <c r="B36" s="16"/>
      <c r="C36" s="12"/>
      <c r="D36" s="10" t="s">
        <v>49</v>
      </c>
      <c r="E36" s="19">
        <v>1052205335.7999992</v>
      </c>
      <c r="F36" s="19">
        <v>1557657429.2799988</v>
      </c>
    </row>
    <row r="37" spans="1:6" x14ac:dyDescent="0.2">
      <c r="A37" s="15"/>
      <c r="B37" s="16"/>
      <c r="C37" s="12"/>
      <c r="D37" s="10" t="s">
        <v>50</v>
      </c>
      <c r="E37" s="19">
        <v>258356719.5</v>
      </c>
      <c r="F37" s="19">
        <v>-477530391.41999984</v>
      </c>
    </row>
    <row r="38" spans="1:6" x14ac:dyDescent="0.2">
      <c r="A38" s="15"/>
      <c r="B38" s="16"/>
      <c r="C38" s="12"/>
      <c r="D38" s="10" t="s">
        <v>51</v>
      </c>
      <c r="E38" s="19">
        <v>2743494.26</v>
      </c>
      <c r="F38" s="19">
        <v>2743494.26</v>
      </c>
    </row>
    <row r="39" spans="1:6" x14ac:dyDescent="0.2">
      <c r="A39" s="15"/>
      <c r="B39" s="16"/>
      <c r="C39" s="12"/>
      <c r="D39" s="10" t="s">
        <v>52</v>
      </c>
      <c r="E39" s="19">
        <v>0</v>
      </c>
      <c r="F39" s="19">
        <v>0</v>
      </c>
    </row>
    <row r="40" spans="1:6" x14ac:dyDescent="0.2">
      <c r="A40" s="15"/>
      <c r="B40" s="16"/>
      <c r="C40" s="12"/>
      <c r="D40" s="10" t="s">
        <v>53</v>
      </c>
      <c r="E40" s="19">
        <v>0</v>
      </c>
      <c r="F40" s="19">
        <v>0</v>
      </c>
    </row>
    <row r="41" spans="1:6" x14ac:dyDescent="0.2">
      <c r="A41" s="15"/>
      <c r="B41" s="16"/>
      <c r="C41" s="12"/>
      <c r="D41" s="11"/>
      <c r="E41" s="19"/>
      <c r="F41" s="19"/>
    </row>
    <row r="42" spans="1:6" ht="20.399999999999999" x14ac:dyDescent="0.2">
      <c r="A42" s="15"/>
      <c r="B42" s="16"/>
      <c r="C42" s="12"/>
      <c r="D42" s="9" t="s">
        <v>54</v>
      </c>
      <c r="E42" s="19">
        <f>+SUM(E43:E44)</f>
        <v>0</v>
      </c>
      <c r="F42" s="19">
        <f>+SUM(F43:F44)</f>
        <v>0</v>
      </c>
    </row>
    <row r="43" spans="1:6" x14ac:dyDescent="0.2">
      <c r="A43" s="15"/>
      <c r="B43" s="16"/>
      <c r="C43" s="12"/>
      <c r="D43" s="10" t="s">
        <v>55</v>
      </c>
      <c r="E43" s="19">
        <v>0</v>
      </c>
      <c r="F43" s="19">
        <v>0</v>
      </c>
    </row>
    <row r="44" spans="1:6" x14ac:dyDescent="0.2">
      <c r="A44" s="15"/>
      <c r="B44" s="16"/>
      <c r="C44" s="12"/>
      <c r="D44" s="10" t="s">
        <v>56</v>
      </c>
      <c r="E44" s="19">
        <v>0</v>
      </c>
      <c r="F44" s="19">
        <v>0</v>
      </c>
    </row>
    <row r="45" spans="1:6" x14ac:dyDescent="0.2">
      <c r="A45" s="15"/>
      <c r="B45" s="16"/>
      <c r="C45" s="12"/>
      <c r="D45" s="11"/>
      <c r="E45" s="19"/>
      <c r="F45" s="19"/>
    </row>
    <row r="46" spans="1:6" x14ac:dyDescent="0.2">
      <c r="A46" s="15"/>
      <c r="B46" s="16"/>
      <c r="C46" s="12"/>
      <c r="D46" s="9" t="s">
        <v>57</v>
      </c>
      <c r="E46" s="18">
        <f>+E30+E35+E42</f>
        <v>20631708335.749996</v>
      </c>
      <c r="F46" s="18">
        <f>+F30+F35+F42</f>
        <v>19786990434.59</v>
      </c>
    </row>
    <row r="47" spans="1:6" x14ac:dyDescent="0.2">
      <c r="A47" s="15"/>
      <c r="B47" s="16"/>
      <c r="C47" s="12"/>
      <c r="D47" s="13"/>
      <c r="E47" s="19"/>
      <c r="F47" s="19"/>
    </row>
    <row r="48" spans="1:6" x14ac:dyDescent="0.2">
      <c r="A48" s="15"/>
      <c r="B48" s="16"/>
      <c r="C48" s="12"/>
      <c r="D48" s="9" t="s">
        <v>58</v>
      </c>
      <c r="E48" s="18">
        <f>+E26+E46</f>
        <v>22547296878.439995</v>
      </c>
      <c r="F48" s="18">
        <f>+F26+F46</f>
        <v>21241980258.77</v>
      </c>
    </row>
    <row r="49" spans="1:6" x14ac:dyDescent="0.2">
      <c r="A49" s="15"/>
      <c r="B49" s="16"/>
      <c r="C49" s="16"/>
      <c r="D49" s="17"/>
      <c r="E49" s="12"/>
      <c r="F49" s="12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39370078740157483" right="0.39370078740157483" top="0.39370078740157483" bottom="0.39370078740157483" header="0" footer="0"/>
  <pageSetup scale="8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D77A87EC-8F3D-46F7-81C2-DF2EB9FC5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Núñez López</cp:lastModifiedBy>
  <cp:revision/>
  <cp:lastPrinted>2025-01-23T22:30:58Z</cp:lastPrinted>
  <dcterms:created xsi:type="dcterms:W3CDTF">2012-12-11T20:26:08Z</dcterms:created>
  <dcterms:modified xsi:type="dcterms:W3CDTF">2025-01-23T22:32:40Z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